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co/IMADA/DM559/"/>
    </mc:Choice>
  </mc:AlternateContent>
  <xr:revisionPtr revIDLastSave="0" documentId="10_ncr:100000_{C516B044-B536-3A43-B53B-34A3A9FCBB2F}" xr6:coauthVersionLast="31" xr6:coauthVersionMax="31" xr10:uidLastSave="{00000000-0000-0000-0000-000000000000}"/>
  <bookViews>
    <workbookView xWindow="0" yWindow="460" windowWidth="28720" windowHeight="17540" tabRatio="898" xr2:uid="{00000000-000D-0000-FFFF-FFFF00000000}"/>
  </bookViews>
  <sheets>
    <sheet name="Form1" sheetId="1" r:id="rId1"/>
    <sheet name="Form2" sheetId="4" r:id="rId2"/>
  </sheets>
  <definedNames>
    <definedName name="from">Form1!$B$4:$B$10</definedName>
    <definedName name="ship">Form1!$D$4:$D$10</definedName>
    <definedName name="solver_adj" localSheetId="0" hidden="1">Form1!$D$4:$D$10</definedName>
    <definedName name="solver_adj" localSheetId="1" hidden="1">Form2!$B$9:$H$9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Form1!$D$4</definedName>
    <definedName name="solver_lhs1" localSheetId="1" hidden="1">Form2!$B$9:$H$9</definedName>
    <definedName name="solver_lhs2" localSheetId="0" hidden="1">Form1!$D$8</definedName>
    <definedName name="solver_lhs2" localSheetId="1" hidden="1">Form2!$I$3:$I$7</definedName>
    <definedName name="solver_lhs3" localSheetId="0" hidden="1">Form1!$K$4:$K$8</definedName>
    <definedName name="solver_lhs4" localSheetId="0" hidden="1">Form1!$D$4:$D$10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2</definedName>
    <definedName name="solver_opt" localSheetId="0" hidden="1">Form1!$G$12</definedName>
    <definedName name="solver_opt" localSheetId="1" hidden="1">Form2!$I$8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2</definedName>
    <definedName name="solver_rel3" localSheetId="0" hidden="1">2</definedName>
    <definedName name="solver_rel4" localSheetId="0" hidden="1">4</definedName>
    <definedName name="solver_rhs1" localSheetId="0" hidden="1">Form1!$F$4</definedName>
    <definedName name="solver_rhs1" localSheetId="1" hidden="1">Form2!$B$10:$H$10</definedName>
    <definedName name="solver_rhs2" localSheetId="0" hidden="1">Form1!$F$8</definedName>
    <definedName name="solver_rhs2" localSheetId="1" hidden="1">Form2!$J$3:$J$7</definedName>
    <definedName name="solver_rhs3" localSheetId="0" hidden="1">Form1!$M$4:$M$8</definedName>
    <definedName name="solver_rhs4" localSheetId="0" hidden="1">integer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to">Form1!$C$4:$C$10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4" i="1"/>
  <c r="I8" i="4" l="1"/>
  <c r="I4" i="4"/>
  <c r="I5" i="4"/>
  <c r="I6" i="4"/>
  <c r="I7" i="4"/>
  <c r="I3" i="4"/>
  <c r="G12" i="1"/>
</calcChain>
</file>

<file path=xl/sharedStrings.xml><?xml version="1.0" encoding="utf-8"?>
<sst xmlns="http://schemas.openxmlformats.org/spreadsheetml/2006/main" count="50" uniqueCount="25">
  <si>
    <t>From</t>
  </si>
  <si>
    <t>To</t>
  </si>
  <si>
    <t>Ship</t>
  </si>
  <si>
    <t>Capacity</t>
  </si>
  <si>
    <t>A</t>
  </si>
  <si>
    <t>B</t>
  </si>
  <si>
    <t>C</t>
  </si>
  <si>
    <t>D</t>
  </si>
  <si>
    <t>E</t>
  </si>
  <si>
    <t>&lt;=</t>
  </si>
  <si>
    <t>Unit Cost</t>
  </si>
  <si>
    <t>Nodes</t>
  </si>
  <si>
    <t>Net Flow</t>
  </si>
  <si>
    <t>Supply/Demand</t>
  </si>
  <si>
    <t>=</t>
  </si>
  <si>
    <t>Tot Cost</t>
  </si>
  <si>
    <t>AB</t>
  </si>
  <si>
    <t>BC</t>
  </si>
  <si>
    <t>AC</t>
  </si>
  <si>
    <t>AD</t>
  </si>
  <si>
    <t>CE</t>
  </si>
  <si>
    <t>DE</t>
  </si>
  <si>
    <t>ED</t>
  </si>
  <si>
    <t>Costs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</si>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</sst>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</cellStyleXfs>
  <cellXfs count="11">
    <xf numFmtId="0" fontId="0" fillId="0" borderId="0" xfId="0"/>
    <xf numFmtId="0" fontId="2" fillId="3" borderId="1" xfId="2"/>
    <xf numFmtId="0" fontId="3" fillId="4" borderId="2" xfId="3"/>
    <xf numFmtId="0" fontId="0" fillId="0" borderId="0" xfId="0" applyAlignment="1">
      <alignment horizontal="center"/>
    </xf>
    <xf numFmtId="0" fontId="2" fillId="3" borderId="1" xfId="2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1" applyAlignment="1">
      <alignment horizontal="center"/>
    </xf>
    <xf numFmtId="0" fontId="3" fillId="4" borderId="2" xfId="3" applyAlignment="1">
      <alignment horizontal="center"/>
    </xf>
    <xf numFmtId="0" fontId="4" fillId="4" borderId="1" xfId="4" applyAlignment="1">
      <alignment horizontal="center"/>
    </xf>
    <xf numFmtId="0" fontId="4" fillId="4" borderId="1" xfId="4"/>
  </cellXfs>
  <cellStyles count="5">
    <cellStyle name="Calculation" xfId="4" builtinId="22"/>
    <cellStyle name="Input" xfId="2" builtinId="20"/>
    <cellStyle name="Neutral" xfId="1" builtinId="28"/>
    <cellStyle name="Normal" xfId="0" builtinId="0"/>
    <cellStyle name="Output" xfId="3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12"/>
  <sheetViews>
    <sheetView tabSelected="1" workbookViewId="0">
      <selection activeCell="M9" sqref="M9"/>
    </sheetView>
  </sheetViews>
  <sheetFormatPr baseColWidth="10" defaultRowHeight="16" x14ac:dyDescent="0.2"/>
  <cols>
    <col min="12" max="12" width="3.83203125" customWidth="1"/>
  </cols>
  <sheetData>
    <row r="3" spans="2:13" x14ac:dyDescent="0.2">
      <c r="B3" t="s">
        <v>0</v>
      </c>
      <c r="C3" t="s">
        <v>1</v>
      </c>
      <c r="D3" t="s">
        <v>2</v>
      </c>
      <c r="F3" t="s">
        <v>3</v>
      </c>
      <c r="G3" t="s">
        <v>10</v>
      </c>
      <c r="J3" t="s">
        <v>11</v>
      </c>
      <c r="K3" t="s">
        <v>12</v>
      </c>
      <c r="M3" t="s">
        <v>13</v>
      </c>
    </row>
    <row r="4" spans="2:13" x14ac:dyDescent="0.2">
      <c r="B4" s="1" t="s">
        <v>4</v>
      </c>
      <c r="C4" s="1" t="s">
        <v>5</v>
      </c>
      <c r="D4" s="2">
        <v>0</v>
      </c>
      <c r="E4" t="s">
        <v>9</v>
      </c>
      <c r="F4" s="1">
        <v>10</v>
      </c>
      <c r="G4" s="1">
        <v>2</v>
      </c>
      <c r="J4" t="s">
        <v>4</v>
      </c>
      <c r="K4">
        <f>SUMIF(from,J4,ship)-SUMIF(to,J4,ship)</f>
        <v>50</v>
      </c>
      <c r="L4" t="s">
        <v>14</v>
      </c>
      <c r="M4" s="1">
        <v>50</v>
      </c>
    </row>
    <row r="5" spans="2:13" x14ac:dyDescent="0.2">
      <c r="B5" s="1" t="s">
        <v>4</v>
      </c>
      <c r="C5" s="1" t="s">
        <v>6</v>
      </c>
      <c r="D5" s="2">
        <v>40</v>
      </c>
      <c r="F5" s="1"/>
      <c r="G5" s="1">
        <v>4</v>
      </c>
      <c r="J5" t="s">
        <v>5</v>
      </c>
      <c r="K5">
        <f>SUMIF(from,J5,ship)-SUMIF(to,J5,ship)</f>
        <v>40</v>
      </c>
      <c r="L5" t="s">
        <v>14</v>
      </c>
      <c r="M5" s="1">
        <v>40</v>
      </c>
    </row>
    <row r="6" spans="2:13" x14ac:dyDescent="0.2">
      <c r="B6" s="1" t="s">
        <v>4</v>
      </c>
      <c r="C6" s="1" t="s">
        <v>7</v>
      </c>
      <c r="D6" s="2">
        <v>10</v>
      </c>
      <c r="F6" s="1"/>
      <c r="G6" s="1">
        <v>9</v>
      </c>
      <c r="J6" t="s">
        <v>6</v>
      </c>
      <c r="K6">
        <f>SUMIF(from,J6,ship)-SUMIF(to,J6,ship)</f>
        <v>0</v>
      </c>
      <c r="L6" t="s">
        <v>14</v>
      </c>
      <c r="M6" s="1">
        <v>0</v>
      </c>
    </row>
    <row r="7" spans="2:13" x14ac:dyDescent="0.2">
      <c r="B7" s="1" t="s">
        <v>5</v>
      </c>
      <c r="C7" s="1" t="s">
        <v>6</v>
      </c>
      <c r="D7" s="2">
        <v>40</v>
      </c>
      <c r="F7" s="1"/>
      <c r="G7" s="1">
        <v>3</v>
      </c>
      <c r="J7" t="s">
        <v>7</v>
      </c>
      <c r="K7">
        <f>SUMIF(from,J7,ship)-SUMIF(to,J7,ship)</f>
        <v>-30</v>
      </c>
      <c r="L7" t="s">
        <v>14</v>
      </c>
      <c r="M7" s="1">
        <v>-30</v>
      </c>
    </row>
    <row r="8" spans="2:13" x14ac:dyDescent="0.2">
      <c r="B8" s="1" t="s">
        <v>6</v>
      </c>
      <c r="C8" s="1" t="s">
        <v>8</v>
      </c>
      <c r="D8" s="2">
        <v>80</v>
      </c>
      <c r="E8" t="s">
        <v>9</v>
      </c>
      <c r="F8" s="1">
        <v>80</v>
      </c>
      <c r="G8" s="1">
        <v>1</v>
      </c>
      <c r="J8" t="s">
        <v>8</v>
      </c>
      <c r="K8">
        <f>SUMIF(from,J8,ship)-SUMIF(to,J8,ship)</f>
        <v>-60</v>
      </c>
      <c r="L8" t="s">
        <v>14</v>
      </c>
      <c r="M8" s="1">
        <v>-60</v>
      </c>
    </row>
    <row r="9" spans="2:13" x14ac:dyDescent="0.2">
      <c r="B9" s="1" t="s">
        <v>7</v>
      </c>
      <c r="C9" s="1" t="s">
        <v>8</v>
      </c>
      <c r="D9" s="2">
        <v>0</v>
      </c>
      <c r="F9" s="1"/>
      <c r="G9" s="1">
        <v>3</v>
      </c>
    </row>
    <row r="10" spans="2:13" x14ac:dyDescent="0.2">
      <c r="B10" s="1" t="s">
        <v>8</v>
      </c>
      <c r="C10" s="1" t="s">
        <v>7</v>
      </c>
      <c r="D10" s="2">
        <v>20</v>
      </c>
      <c r="F10" s="1"/>
      <c r="G10" s="1">
        <v>2</v>
      </c>
    </row>
    <row r="12" spans="2:13" x14ac:dyDescent="0.2">
      <c r="F12" t="s">
        <v>15</v>
      </c>
      <c r="G12" s="10">
        <f>SUMPRODUCT(ship,G4:G10)</f>
        <v>490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"/>
  <sheetViews>
    <sheetView workbookViewId="0">
      <selection activeCell="I6" sqref="I6"/>
    </sheetView>
  </sheetViews>
  <sheetFormatPr baseColWidth="10" defaultRowHeight="16" x14ac:dyDescent="0.2"/>
  <cols>
    <col min="1" max="16384" width="10.83203125" style="3"/>
  </cols>
  <sheetData>
    <row r="2" spans="1:10" x14ac:dyDescent="0.2"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J2" s="3" t="s">
        <v>24</v>
      </c>
    </row>
    <row r="3" spans="1:10" x14ac:dyDescent="0.2">
      <c r="A3" s="3" t="s">
        <v>4</v>
      </c>
      <c r="B3" s="4">
        <v>1</v>
      </c>
      <c r="C3" s="4">
        <v>0</v>
      </c>
      <c r="D3" s="4">
        <v>1</v>
      </c>
      <c r="E3" s="4">
        <v>1</v>
      </c>
      <c r="F3" s="4">
        <v>0</v>
      </c>
      <c r="G3" s="4">
        <v>0</v>
      </c>
      <c r="H3" s="4">
        <v>0</v>
      </c>
      <c r="I3" s="3">
        <f>SUMPRODUCT(B3:H3,$B$9:$H$9)</f>
        <v>50</v>
      </c>
      <c r="J3" s="4">
        <v>50</v>
      </c>
    </row>
    <row r="4" spans="1:10" x14ac:dyDescent="0.2">
      <c r="A4" s="3" t="s">
        <v>5</v>
      </c>
      <c r="B4" s="4">
        <v>-1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">
        <f t="shared" ref="I4:I7" si="0">SUMPRODUCT(B4:H4,$B$9:$H$9)</f>
        <v>40</v>
      </c>
      <c r="J4" s="4">
        <v>40</v>
      </c>
    </row>
    <row r="5" spans="1:10" x14ac:dyDescent="0.2">
      <c r="A5" s="3" t="s">
        <v>6</v>
      </c>
      <c r="B5" s="4">
        <v>0</v>
      </c>
      <c r="C5" s="4">
        <v>-1</v>
      </c>
      <c r="D5" s="4">
        <v>-1</v>
      </c>
      <c r="E5" s="4">
        <v>0</v>
      </c>
      <c r="F5" s="4">
        <v>1</v>
      </c>
      <c r="G5" s="4">
        <v>0</v>
      </c>
      <c r="H5" s="4">
        <v>0</v>
      </c>
      <c r="I5" s="3">
        <f t="shared" si="0"/>
        <v>0</v>
      </c>
      <c r="J5" s="4">
        <v>0</v>
      </c>
    </row>
    <row r="6" spans="1:10" x14ac:dyDescent="0.2">
      <c r="A6" s="3" t="s">
        <v>7</v>
      </c>
      <c r="B6" s="4">
        <v>0</v>
      </c>
      <c r="C6" s="4">
        <v>0</v>
      </c>
      <c r="D6" s="4">
        <v>0</v>
      </c>
      <c r="E6" s="4">
        <v>-1</v>
      </c>
      <c r="F6" s="4">
        <v>0</v>
      </c>
      <c r="G6" s="4">
        <v>1</v>
      </c>
      <c r="H6" s="4">
        <v>-1</v>
      </c>
      <c r="I6" s="3">
        <f t="shared" si="0"/>
        <v>-30</v>
      </c>
      <c r="J6" s="4">
        <v>-30</v>
      </c>
    </row>
    <row r="7" spans="1:10" x14ac:dyDescent="0.2">
      <c r="A7" s="5" t="s">
        <v>8</v>
      </c>
      <c r="B7" s="4">
        <v>0</v>
      </c>
      <c r="C7" s="4">
        <v>0</v>
      </c>
      <c r="D7" s="4">
        <v>0</v>
      </c>
      <c r="E7" s="4">
        <v>0</v>
      </c>
      <c r="F7" s="4">
        <v>-1</v>
      </c>
      <c r="G7" s="4">
        <v>-1</v>
      </c>
      <c r="H7" s="4">
        <v>1</v>
      </c>
      <c r="I7" s="3">
        <f t="shared" si="0"/>
        <v>-60</v>
      </c>
      <c r="J7" s="4">
        <v>-60</v>
      </c>
    </row>
    <row r="8" spans="1:10" x14ac:dyDescent="0.2">
      <c r="A8" s="6" t="s">
        <v>23</v>
      </c>
      <c r="B8" s="7">
        <v>2</v>
      </c>
      <c r="C8" s="7">
        <v>3</v>
      </c>
      <c r="D8" s="7">
        <v>4</v>
      </c>
      <c r="E8" s="7">
        <v>9</v>
      </c>
      <c r="F8" s="7">
        <v>1</v>
      </c>
      <c r="G8" s="7">
        <v>3</v>
      </c>
      <c r="H8" s="7">
        <v>2</v>
      </c>
      <c r="I8" s="9">
        <f>SUMPRODUCT(B8:H8,B9:H9)</f>
        <v>490</v>
      </c>
    </row>
    <row r="9" spans="1:10" x14ac:dyDescent="0.2">
      <c r="B9" s="8">
        <v>0</v>
      </c>
      <c r="C9" s="8">
        <v>40</v>
      </c>
      <c r="D9" s="8">
        <v>40</v>
      </c>
      <c r="E9" s="8">
        <v>10</v>
      </c>
      <c r="F9" s="8">
        <v>80</v>
      </c>
      <c r="G9" s="8">
        <v>0</v>
      </c>
      <c r="H9" s="8">
        <v>20</v>
      </c>
    </row>
    <row r="10" spans="1:10" x14ac:dyDescent="0.2">
      <c r="A10" s="3" t="s">
        <v>3</v>
      </c>
      <c r="B10" s="4">
        <v>10</v>
      </c>
      <c r="C10" s="4">
        <v>1000</v>
      </c>
      <c r="D10" s="4">
        <v>1000</v>
      </c>
      <c r="E10" s="4">
        <v>1000</v>
      </c>
      <c r="F10" s="4">
        <v>80</v>
      </c>
      <c r="G10" s="4">
        <v>1000</v>
      </c>
      <c r="H10" s="4">
        <v>1000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Form1</vt:lpstr>
      <vt:lpstr>Form2</vt:lpstr>
      <vt:lpstr>from</vt:lpstr>
      <vt:lpstr>ship</vt:lpstr>
      <vt:lpstr>to</vt:lpstr>
    </vt:vector>
  </TitlesOfParts>
  <Company>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Chiarandini</dc:creator>
  <cp:lastModifiedBy>marco</cp:lastModifiedBy>
  <dcterms:created xsi:type="dcterms:W3CDTF">2013-05-14T10:42:22Z</dcterms:created>
  <dcterms:modified xsi:type="dcterms:W3CDTF">2018-05-17T07:44:53Z</dcterms:modified>
</cp:coreProperties>
</file>